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H15" i="3"/>
  <c r="G15" i="3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1" i="2" l="1"/>
  <c r="G1" i="4"/>
  <c r="D15" i="1" s="1"/>
  <c r="C15" i="1"/>
  <c r="G1" i="3"/>
  <c r="D14" i="1" s="1"/>
  <c r="C14" i="1"/>
  <c r="H1" i="4"/>
  <c r="G1" i="5"/>
  <c r="D16" i="1" s="1"/>
  <c r="C16" i="1"/>
  <c r="H1" i="5"/>
  <c r="H1" i="3"/>
  <c r="C9" i="1"/>
  <c r="A9" i="1"/>
  <c r="E9" i="1" l="1"/>
  <c r="G1" i="2"/>
  <c r="D13" i="1" s="1"/>
</calcChain>
</file>

<file path=xl/sharedStrings.xml><?xml version="1.0" encoding="utf-8"?>
<sst xmlns="http://schemas.openxmlformats.org/spreadsheetml/2006/main" count="72" uniqueCount="48">
  <si>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</si>
  <si>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</si>
  <si>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</si>
  <si>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</si>
  <si>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</si>
  <si>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</si>
  <si>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</si>
  <si>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</si>
  <si>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</si>
  <si>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</si>
  <si>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</si>
  <si>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</si>
  <si>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</si>
  <si>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</si>
  <si>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</si>
  <si>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</si>
  <si>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</si>
  <si>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</si>
  <si>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</si>
  <si>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</si>
  <si>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 COMPRENSIVO V.LE EUROPA</t>
  </si>
  <si>
    <t>20060 GESSATE (MI) V.LE EUROPA, 2 C.F. 91546530154 C.M. MIIC8A6001</t>
  </si>
  <si>
    <t>12 I del 04/01/2023</t>
  </si>
  <si>
    <t>445/E del 15/12/2022</t>
  </si>
  <si>
    <t>03572/2022-PA del 30/12/2022</t>
  </si>
  <si>
    <t>0/144 del 16/01/2023</t>
  </si>
  <si>
    <t>P0025239 del 20/01/2023</t>
  </si>
  <si>
    <t>6/03 del 03/01/2023</t>
  </si>
  <si>
    <t>F225347 del 27/12/2022</t>
  </si>
  <si>
    <t>10/2023 del 10/01/2023</t>
  </si>
  <si>
    <t>V3-763 del 10/01/2023</t>
  </si>
  <si>
    <t>0000000724/PA del 14/01/2023</t>
  </si>
  <si>
    <t>2023-V4-4 del 23/01/2023</t>
  </si>
  <si>
    <t>8Z00030624 del 12/01/2023</t>
  </si>
  <si>
    <t>32 del 03/02/2023</t>
  </si>
  <si>
    <t>00244/2023-PA del 31/01/2023</t>
  </si>
  <si>
    <t>160 del 31/01/2023</t>
  </si>
  <si>
    <t>230385/E del 09/02/2023</t>
  </si>
  <si>
    <t>49/03 del 07/02/2023</t>
  </si>
  <si>
    <t>FATTPA 4_23 del 06/02/2023</t>
  </si>
  <si>
    <t>25 del 31/01/2023</t>
  </si>
  <si>
    <t>FVED365 del 15/02/2023</t>
  </si>
  <si>
    <t>1058000001 del 01/02/2023</t>
  </si>
  <si>
    <t>18/FE del 14/02/2023</t>
  </si>
  <si>
    <t>V3-3472 del 01/02/2023</t>
  </si>
  <si>
    <t>V3-3428 del 31/01/2023</t>
  </si>
  <si>
    <t>F230602 del 20/02/2023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</si>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</sst>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25</v>
      </c>
      <c r="B9" s="35"/>
      <c r="C9" s="34">
        <f>SUM(C13:C16)</f>
        <v>22048.86</v>
      </c>
      <c r="D9" s="35"/>
      <c r="E9" s="40">
        <f>('Trimestre 1'!H1+'Trimestre 2'!H1+'Trimestre 3'!H1+'Trimestre 4'!H1)/C9</f>
        <v>-18.782623228593224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25</v>
      </c>
      <c r="C13" s="29">
        <f>'Trimestre 1'!B1</f>
        <v>22048.86</v>
      </c>
      <c r="D13" s="29">
        <f>'Trimestre 1'!G1</f>
        <v>-18.782623228593224</v>
      </c>
      <c r="E13" s="29">
        <v>44085.11</v>
      </c>
      <c r="F13" s="33" t="s">
        <v>47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0</v>
      </c>
      <c r="C14" s="29">
        <f>'Trimestre 2'!B1</f>
        <v>0</v>
      </c>
      <c r="D14" s="29">
        <f>'Trimestre 2'!G1</f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22048.86</v>
      </c>
      <c r="C1">
        <f>COUNTA(A4:A353)</f>
        <v>25</v>
      </c>
      <c r="G1" s="16">
        <f>IF(B1&lt;&gt;0,H1/B1,0)</f>
        <v>-18.782623228593224</v>
      </c>
      <c r="H1" s="15">
        <f>SUM(H4:H353)</f>
        <v>-414135.43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972</v>
      </c>
      <c r="C4" s="13">
        <v>44965</v>
      </c>
      <c r="D4" s="13">
        <v>44936</v>
      </c>
      <c r="E4" s="13"/>
      <c r="F4" s="13"/>
      <c r="G4" s="1">
        <f>D4-C4-(F4-E4)</f>
        <v>-29</v>
      </c>
      <c r="H4" s="12">
        <f>B4*G4</f>
        <v>-28188</v>
      </c>
    </row>
    <row r="5" spans="1:8" x14ac:dyDescent="0.25">
      <c r="A5" s="19" t="s">
        <v>23</v>
      </c>
      <c r="B5" s="12">
        <v>270</v>
      </c>
      <c r="C5" s="13">
        <v>44946</v>
      </c>
      <c r="D5" s="13">
        <v>44936</v>
      </c>
      <c r="E5" s="13"/>
      <c r="F5" s="13"/>
      <c r="G5" s="1">
        <f t="shared" ref="G5:G68" si="0">D5-C5-(F5-E5)</f>
        <v>-10</v>
      </c>
      <c r="H5" s="12">
        <f t="shared" ref="H5:H68" si="1">B5*G5</f>
        <v>-2700</v>
      </c>
    </row>
    <row r="6" spans="1:8" x14ac:dyDescent="0.25">
      <c r="A6" s="19" t="s">
        <v>24</v>
      </c>
      <c r="B6" s="12">
        <v>25.3</v>
      </c>
      <c r="C6" s="13">
        <v>44965</v>
      </c>
      <c r="D6" s="13">
        <v>44936</v>
      </c>
      <c r="E6" s="13"/>
      <c r="F6" s="13"/>
      <c r="G6" s="1">
        <f t="shared" si="0"/>
        <v>-29</v>
      </c>
      <c r="H6" s="12">
        <f t="shared" si="1"/>
        <v>-733.7</v>
      </c>
    </row>
    <row r="7" spans="1:8" x14ac:dyDescent="0.25">
      <c r="A7" s="19" t="s">
        <v>25</v>
      </c>
      <c r="B7" s="12">
        <v>723.85</v>
      </c>
      <c r="C7" s="13">
        <v>44980</v>
      </c>
      <c r="D7" s="13">
        <v>44971</v>
      </c>
      <c r="E7" s="13"/>
      <c r="F7" s="13"/>
      <c r="G7" s="1">
        <f t="shared" si="0"/>
        <v>-9</v>
      </c>
      <c r="H7" s="12">
        <f t="shared" si="1"/>
        <v>-6514.6500000000005</v>
      </c>
    </row>
    <row r="8" spans="1:8" x14ac:dyDescent="0.25">
      <c r="A8" s="19" t="s">
        <v>26</v>
      </c>
      <c r="B8" s="12">
        <v>213.7</v>
      </c>
      <c r="C8" s="13">
        <v>44980</v>
      </c>
      <c r="D8" s="13">
        <v>44971</v>
      </c>
      <c r="E8" s="13"/>
      <c r="F8" s="13"/>
      <c r="G8" s="1">
        <f t="shared" si="0"/>
        <v>-9</v>
      </c>
      <c r="H8" s="12">
        <f t="shared" si="1"/>
        <v>-1923.3</v>
      </c>
    </row>
    <row r="9" spans="1:8" x14ac:dyDescent="0.25">
      <c r="A9" s="19" t="s">
        <v>27</v>
      </c>
      <c r="B9" s="12">
        <v>382</v>
      </c>
      <c r="C9" s="13">
        <v>44965</v>
      </c>
      <c r="D9" s="13">
        <v>44971</v>
      </c>
      <c r="E9" s="13"/>
      <c r="F9" s="13"/>
      <c r="G9" s="1">
        <f t="shared" si="0"/>
        <v>6</v>
      </c>
      <c r="H9" s="12">
        <f t="shared" si="1"/>
        <v>2292</v>
      </c>
    </row>
    <row r="10" spans="1:8" x14ac:dyDescent="0.25">
      <c r="A10" s="19" t="s">
        <v>28</v>
      </c>
      <c r="B10" s="12">
        <v>472.73</v>
      </c>
      <c r="C10" s="13">
        <v>44972</v>
      </c>
      <c r="D10" s="13">
        <v>44971</v>
      </c>
      <c r="E10" s="13"/>
      <c r="F10" s="13"/>
      <c r="G10" s="1">
        <f t="shared" si="0"/>
        <v>-1</v>
      </c>
      <c r="H10" s="12">
        <f t="shared" si="1"/>
        <v>-472.73</v>
      </c>
    </row>
    <row r="11" spans="1:8" x14ac:dyDescent="0.25">
      <c r="A11" s="19" t="s">
        <v>29</v>
      </c>
      <c r="B11" s="12">
        <v>790</v>
      </c>
      <c r="C11" s="13">
        <v>44967</v>
      </c>
      <c r="D11" s="13">
        <v>44971</v>
      </c>
      <c r="E11" s="13"/>
      <c r="F11" s="13"/>
      <c r="G11" s="1">
        <f t="shared" si="0"/>
        <v>4</v>
      </c>
      <c r="H11" s="12">
        <f t="shared" si="1"/>
        <v>3160</v>
      </c>
    </row>
    <row r="12" spans="1:8" x14ac:dyDescent="0.25">
      <c r="A12" s="19" t="s">
        <v>30</v>
      </c>
      <c r="B12" s="12">
        <v>504.92</v>
      </c>
      <c r="C12" s="13">
        <v>44972</v>
      </c>
      <c r="D12" s="13">
        <v>44971</v>
      </c>
      <c r="E12" s="13"/>
      <c r="F12" s="13"/>
      <c r="G12" s="1">
        <f t="shared" si="0"/>
        <v>-1</v>
      </c>
      <c r="H12" s="12">
        <f t="shared" si="1"/>
        <v>-504.92</v>
      </c>
    </row>
    <row r="13" spans="1:8" x14ac:dyDescent="0.25">
      <c r="A13" s="19" t="s">
        <v>31</v>
      </c>
      <c r="B13" s="12">
        <v>1275</v>
      </c>
      <c r="C13" s="13">
        <v>44972</v>
      </c>
      <c r="D13" s="13">
        <v>44971</v>
      </c>
      <c r="E13" s="13"/>
      <c r="F13" s="13"/>
      <c r="G13" s="1">
        <f t="shared" si="0"/>
        <v>-1</v>
      </c>
      <c r="H13" s="12">
        <f t="shared" si="1"/>
        <v>-1275</v>
      </c>
    </row>
    <row r="14" spans="1:8" x14ac:dyDescent="0.25">
      <c r="A14" s="19" t="s">
        <v>32</v>
      </c>
      <c r="B14" s="12">
        <v>1650</v>
      </c>
      <c r="C14" s="13">
        <v>44982</v>
      </c>
      <c r="D14" s="13">
        <v>44958</v>
      </c>
      <c r="E14" s="13"/>
      <c r="F14" s="13"/>
      <c r="G14" s="1">
        <f t="shared" si="0"/>
        <v>-24</v>
      </c>
      <c r="H14" s="12">
        <f t="shared" si="1"/>
        <v>-39600</v>
      </c>
    </row>
    <row r="15" spans="1:8" x14ac:dyDescent="0.25">
      <c r="A15" s="19" t="s">
        <v>33</v>
      </c>
      <c r="B15" s="12">
        <v>140</v>
      </c>
      <c r="C15" s="13">
        <v>44972</v>
      </c>
      <c r="D15" s="13">
        <v>44958</v>
      </c>
      <c r="E15" s="13"/>
      <c r="F15" s="13"/>
      <c r="G15" s="1">
        <f t="shared" si="0"/>
        <v>-14</v>
      </c>
      <c r="H15" s="12">
        <f t="shared" si="1"/>
        <v>-1960</v>
      </c>
    </row>
    <row r="16" spans="1:8" x14ac:dyDescent="0.25">
      <c r="A16" s="19" t="s">
        <v>34</v>
      </c>
      <c r="B16" s="12">
        <v>517.14</v>
      </c>
      <c r="C16" s="13">
        <v>44993</v>
      </c>
      <c r="D16" s="13">
        <v>44963</v>
      </c>
      <c r="E16" s="13"/>
      <c r="F16" s="13"/>
      <c r="G16" s="1">
        <f t="shared" si="0"/>
        <v>-30</v>
      </c>
      <c r="H16" s="12">
        <f t="shared" si="1"/>
        <v>-15514.199999999999</v>
      </c>
    </row>
    <row r="17" spans="1:8" x14ac:dyDescent="0.25">
      <c r="A17" s="19" t="s">
        <v>35</v>
      </c>
      <c r="B17" s="12">
        <v>76.849999999999994</v>
      </c>
      <c r="C17" s="13">
        <v>44993</v>
      </c>
      <c r="D17" s="13">
        <v>44963</v>
      </c>
      <c r="E17" s="13"/>
      <c r="F17" s="13"/>
      <c r="G17" s="1">
        <f t="shared" si="0"/>
        <v>-30</v>
      </c>
      <c r="H17" s="12">
        <f t="shared" si="1"/>
        <v>-2305.5</v>
      </c>
    </row>
    <row r="18" spans="1:8" x14ac:dyDescent="0.25">
      <c r="A18" s="19" t="s">
        <v>36</v>
      </c>
      <c r="B18" s="12">
        <v>3581.56</v>
      </c>
      <c r="C18" s="13">
        <v>44993</v>
      </c>
      <c r="D18" s="13">
        <v>44963</v>
      </c>
      <c r="E18" s="13"/>
      <c r="F18" s="13"/>
      <c r="G18" s="1">
        <f t="shared" si="0"/>
        <v>-30</v>
      </c>
      <c r="H18" s="12">
        <f t="shared" si="1"/>
        <v>-107446.8</v>
      </c>
    </row>
    <row r="19" spans="1:8" x14ac:dyDescent="0.25">
      <c r="A19" s="19" t="s">
        <v>37</v>
      </c>
      <c r="B19" s="12">
        <v>1155</v>
      </c>
      <c r="C19" s="13">
        <v>45000</v>
      </c>
      <c r="D19" s="13">
        <v>44971</v>
      </c>
      <c r="E19" s="13"/>
      <c r="F19" s="13"/>
      <c r="G19" s="1">
        <f t="shared" si="0"/>
        <v>-29</v>
      </c>
      <c r="H19" s="12">
        <f t="shared" si="1"/>
        <v>-33495</v>
      </c>
    </row>
    <row r="20" spans="1:8" x14ac:dyDescent="0.25">
      <c r="A20" s="19" t="s">
        <v>38</v>
      </c>
      <c r="B20" s="12">
        <v>451</v>
      </c>
      <c r="C20" s="13">
        <v>44995</v>
      </c>
      <c r="D20" s="13">
        <v>44971</v>
      </c>
      <c r="E20" s="13"/>
      <c r="F20" s="13"/>
      <c r="G20" s="1">
        <f t="shared" si="0"/>
        <v>-24</v>
      </c>
      <c r="H20" s="12">
        <f t="shared" si="1"/>
        <v>-10824</v>
      </c>
    </row>
    <row r="21" spans="1:8" x14ac:dyDescent="0.25">
      <c r="A21" s="19" t="s">
        <v>39</v>
      </c>
      <c r="B21" s="12">
        <v>728.18</v>
      </c>
      <c r="C21" s="13">
        <v>44994</v>
      </c>
      <c r="D21" s="13">
        <v>44971</v>
      </c>
      <c r="E21" s="13"/>
      <c r="F21" s="13"/>
      <c r="G21" s="1">
        <f t="shared" si="0"/>
        <v>-23</v>
      </c>
      <c r="H21" s="12">
        <f t="shared" si="1"/>
        <v>-16748.14</v>
      </c>
    </row>
    <row r="22" spans="1:8" x14ac:dyDescent="0.25">
      <c r="A22" s="19" t="s">
        <v>40</v>
      </c>
      <c r="B22" s="12">
        <v>1370</v>
      </c>
      <c r="C22" s="13">
        <v>45000</v>
      </c>
      <c r="D22" s="13">
        <v>44971</v>
      </c>
      <c r="E22" s="13"/>
      <c r="F22" s="13"/>
      <c r="G22" s="1">
        <f t="shared" si="0"/>
        <v>-29</v>
      </c>
      <c r="H22" s="12">
        <f t="shared" si="1"/>
        <v>-39730</v>
      </c>
    </row>
    <row r="23" spans="1:8" x14ac:dyDescent="0.25">
      <c r="A23" s="19" t="s">
        <v>41</v>
      </c>
      <c r="B23" s="12">
        <v>134.9</v>
      </c>
      <c r="C23" s="13">
        <v>45004</v>
      </c>
      <c r="D23" s="13">
        <v>44980</v>
      </c>
      <c r="E23" s="13"/>
      <c r="F23" s="13"/>
      <c r="G23" s="1">
        <f t="shared" si="0"/>
        <v>-24</v>
      </c>
      <c r="H23" s="12">
        <f t="shared" si="1"/>
        <v>-3237.6000000000004</v>
      </c>
    </row>
    <row r="24" spans="1:8" x14ac:dyDescent="0.25">
      <c r="A24" s="19" t="s">
        <v>42</v>
      </c>
      <c r="B24" s="12">
        <v>100.9</v>
      </c>
      <c r="C24" s="13">
        <v>45007</v>
      </c>
      <c r="D24" s="13">
        <v>44980</v>
      </c>
      <c r="E24" s="13"/>
      <c r="F24" s="13"/>
      <c r="G24" s="1">
        <f t="shared" si="0"/>
        <v>-27</v>
      </c>
      <c r="H24" s="12">
        <f t="shared" si="1"/>
        <v>-2724.3</v>
      </c>
    </row>
    <row r="25" spans="1:8" x14ac:dyDescent="0.25">
      <c r="A25" s="19" t="s">
        <v>43</v>
      </c>
      <c r="B25" s="12">
        <v>491.8</v>
      </c>
      <c r="C25" s="13">
        <v>45004</v>
      </c>
      <c r="D25" s="13">
        <v>44980</v>
      </c>
      <c r="E25" s="13"/>
      <c r="F25" s="13"/>
      <c r="G25" s="1">
        <f t="shared" si="0"/>
        <v>-24</v>
      </c>
      <c r="H25" s="12">
        <f t="shared" si="1"/>
        <v>-11803.2</v>
      </c>
    </row>
    <row r="26" spans="1:8" x14ac:dyDescent="0.25">
      <c r="A26" s="19" t="s">
        <v>44</v>
      </c>
      <c r="B26" s="12">
        <v>2083.7399999999998</v>
      </c>
      <c r="C26" s="13">
        <v>44993</v>
      </c>
      <c r="D26" s="13">
        <v>44980</v>
      </c>
      <c r="E26" s="13"/>
      <c r="F26" s="13"/>
      <c r="G26" s="1">
        <f t="shared" si="0"/>
        <v>-13</v>
      </c>
      <c r="H26" s="12">
        <f t="shared" si="1"/>
        <v>-27088.619999999995</v>
      </c>
    </row>
    <row r="27" spans="1:8" x14ac:dyDescent="0.25">
      <c r="A27" s="19" t="s">
        <v>45</v>
      </c>
      <c r="B27" s="12">
        <v>3088.29</v>
      </c>
      <c r="C27" s="13">
        <v>44993</v>
      </c>
      <c r="D27" s="13">
        <v>44980</v>
      </c>
      <c r="E27" s="13"/>
      <c r="F27" s="13"/>
      <c r="G27" s="1">
        <f t="shared" si="0"/>
        <v>-13</v>
      </c>
      <c r="H27" s="12">
        <f t="shared" si="1"/>
        <v>-40147.769999999997</v>
      </c>
    </row>
    <row r="28" spans="1:8" x14ac:dyDescent="0.25">
      <c r="A28" s="19" t="s">
        <v>46</v>
      </c>
      <c r="B28" s="12">
        <v>850</v>
      </c>
      <c r="C28" s="13">
        <v>45009</v>
      </c>
      <c r="D28" s="13">
        <v>44980</v>
      </c>
      <c r="E28" s="13"/>
      <c r="F28" s="13"/>
      <c r="G28" s="1">
        <f t="shared" si="0"/>
        <v>-29</v>
      </c>
      <c r="H28" s="12">
        <f t="shared" si="1"/>
        <v>-24650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2023-04-27T08:07:24Z</dcterms:modified>
</cp:coreProperties>
</file>