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BELLA\BELLA A.S. 22-23\AMMINISTRAZIONE TRASPARENTE\"/>
    </mc:Choice>
  </mc:AlternateContent>
  <bookViews>
    <workbookView xWindow="240" yWindow="75" windowWidth="20115" windowHeight="7995"/>
  </bookViews>
  <sheets>
    <sheet name="05-10-2022" sheetId="8" r:id="rId1"/>
    <sheet name="Foglio2" sheetId="2" r:id="rId2"/>
    <sheet name="Foglio3" sheetId="3" r:id="rId3"/>
  </sheets>
  <calcPr calcId="162913"/>
</workbook>
</file>

<file path=xl/calcChain.xml><?xml version="1.0" encoding="utf-8"?>
<calcChain xmlns="http://schemas.openxmlformats.org/spreadsheetml/2006/main">
  <c r="C15" i="8" l="1"/>
  <c r="D6" i="8" l="1"/>
  <c r="F6" i="8" s="1"/>
  <c r="D9" i="8"/>
  <c r="F9" i="8" s="1"/>
  <c r="D10" i="8"/>
  <c r="D11" i="8"/>
  <c r="F11" i="8" s="1"/>
  <c r="D12" i="8"/>
  <c r="F12" i="8" s="1"/>
  <c r="D13" i="8"/>
  <c r="D14" i="8"/>
  <c r="D8" i="8"/>
  <c r="C17" i="8"/>
  <c r="F16" i="8"/>
  <c r="E16" i="8"/>
  <c r="B15" i="8"/>
  <c r="B17" i="8" s="1"/>
  <c r="D15" i="8" l="1"/>
  <c r="F15" i="8" s="1"/>
  <c r="D17" i="8"/>
  <c r="F17" i="8" s="1"/>
  <c r="F13" i="8"/>
  <c r="F14" i="8"/>
  <c r="F8" i="8"/>
  <c r="F10" i="8"/>
  <c r="D7" i="8"/>
  <c r="F7" i="8"/>
</calcChain>
</file>

<file path=xl/sharedStrings.xml><?xml version="1.0" encoding="utf-8"?>
<sst xmlns="http://schemas.openxmlformats.org/spreadsheetml/2006/main" count="19" uniqueCount="19">
  <si>
    <t>PAGATO</t>
  </si>
  <si>
    <t>ECONOMIA</t>
  </si>
  <si>
    <t>FIS DOCENTI</t>
  </si>
  <si>
    <t>FS</t>
  </si>
  <si>
    <t>ORE ECCEDENTI</t>
  </si>
  <si>
    <t>IND DSGA E SOST.</t>
  </si>
  <si>
    <t>I.S.</t>
  </si>
  <si>
    <t>FIS AA</t>
  </si>
  <si>
    <t>FIS CS</t>
  </si>
  <si>
    <t>TOTALE</t>
  </si>
  <si>
    <t>Totale fondi POS assegnati non contrattati</t>
  </si>
  <si>
    <t>Art. 9</t>
  </si>
  <si>
    <t>Economie non contrattate</t>
  </si>
  <si>
    <t>Totale POS</t>
  </si>
  <si>
    <t>CONTRATTATO 2021/2022</t>
  </si>
  <si>
    <t>Tot. economie per a.s. 2022/2023</t>
  </si>
  <si>
    <t>Numero personale retribuito</t>
  </si>
  <si>
    <t>PRATICA SPORTIVA 21/22</t>
  </si>
  <si>
    <t>MOF A.S.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</si>
</sst>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€&quot;\ #,##0.00;[Red]\-&quot;€&quot;\ #,##0.00"/>
    <numFmt numFmtId="165" formatCode="&quot;€&quot;\ #,##0.00"/>
    <numFmt numFmtId="166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2" borderId="1" xfId="0" applyFont="1" applyFill="1" applyBorder="1"/>
    <xf numFmtId="165" fontId="2" fillId="2" borderId="1" xfId="0" applyNumberFormat="1" applyFont="1" applyFill="1" applyBorder="1"/>
    <xf numFmtId="165" fontId="1" fillId="2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165" fontId="2" fillId="0" borderId="1" xfId="0" applyNumberFormat="1" applyFont="1" applyBorder="1"/>
    <xf numFmtId="0" fontId="2" fillId="0" borderId="1" xfId="0" applyFont="1" applyFill="1" applyBorder="1" applyAlignment="1">
      <alignment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/>
    <xf numFmtId="165" fontId="3" fillId="0" borderId="3" xfId="0" applyNumberFormat="1" applyFont="1" applyBorder="1" applyAlignment="1">
      <alignment horizontal="right" wrapText="1"/>
    </xf>
    <xf numFmtId="165" fontId="0" fillId="3" borderId="1" xfId="0" applyNumberFormat="1" applyFill="1" applyBorder="1"/>
    <xf numFmtId="165" fontId="3" fillId="3" borderId="1" xfId="0" applyNumberFormat="1" applyFont="1" applyFill="1" applyBorder="1"/>
    <xf numFmtId="164" fontId="0" fillId="3" borderId="1" xfId="0" applyNumberFormat="1" applyFill="1" applyBorder="1"/>
    <xf numFmtId="0" fontId="1" fillId="2" borderId="2" xfId="0" applyFont="1" applyFill="1" applyBorder="1" applyAlignment="1">
      <alignment horizontal="right" wrapText="1"/>
    </xf>
    <xf numFmtId="166" fontId="3" fillId="0" borderId="4" xfId="0" applyNumberFormat="1" applyFont="1" applyBorder="1" applyAlignment="1">
      <alignment horizontal="right" wrapText="1"/>
    </xf>
    <xf numFmtId="0" fontId="0" fillId="0" borderId="1" xfId="0" applyBorder="1" applyAlignme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workbookViewId="0">
      <selection activeCell="G30" sqref="G30"/>
    </sheetView>
  </sheetViews>
  <sheetFormatPr defaultRowHeight="15" x14ac:dyDescent="0.25"/>
  <cols>
    <col min="1" max="1" width="25.42578125" customWidth="1"/>
    <col min="2" max="2" width="16.5703125" customWidth="1"/>
    <col min="3" max="3" width="16" customWidth="1"/>
    <col min="4" max="4" width="18" customWidth="1"/>
    <col min="5" max="5" width="15.7109375" customWidth="1"/>
    <col min="6" max="6" width="16.7109375" customWidth="1"/>
    <col min="7" max="7" width="17.85546875" customWidth="1"/>
    <col min="8" max="8" width="10.5703125" bestFit="1" customWidth="1"/>
  </cols>
  <sheetData>
    <row r="2" spans="1:7" x14ac:dyDescent="0.25">
      <c r="A2" t="s">
        <v>18</v>
      </c>
    </row>
    <row r="5" spans="1:7" ht="47.25" x14ac:dyDescent="0.25">
      <c r="A5" s="1"/>
      <c r="B5" s="2" t="s">
        <v>14</v>
      </c>
      <c r="C5" s="1" t="s">
        <v>0</v>
      </c>
      <c r="D5" s="1" t="s">
        <v>1</v>
      </c>
      <c r="E5" s="8" t="s">
        <v>10</v>
      </c>
      <c r="F5" s="8" t="s">
        <v>15</v>
      </c>
      <c r="G5" s="8" t="s">
        <v>16</v>
      </c>
    </row>
    <row r="6" spans="1:7" ht="15.75" x14ac:dyDescent="0.25">
      <c r="A6" s="3" t="s">
        <v>2</v>
      </c>
      <c r="B6" s="4">
        <v>55440</v>
      </c>
      <c r="C6" s="4">
        <v>48790</v>
      </c>
      <c r="D6" s="5">
        <f>B6-C6</f>
        <v>6650</v>
      </c>
      <c r="E6" s="9">
        <v>7.16</v>
      </c>
      <c r="F6" s="13">
        <f>D6+E6</f>
        <v>6657.16</v>
      </c>
      <c r="G6" s="11">
        <v>92</v>
      </c>
    </row>
    <row r="7" spans="1:7" ht="15.75" x14ac:dyDescent="0.25">
      <c r="A7" s="3" t="s">
        <v>3</v>
      </c>
      <c r="B7" s="4">
        <v>5419.55</v>
      </c>
      <c r="C7" s="4">
        <v>5419.55</v>
      </c>
      <c r="D7" s="5">
        <f ca="1">B7-D7</f>
        <v>0</v>
      </c>
      <c r="E7" s="11"/>
      <c r="F7" s="13">
        <f ca="1">D7+E7</f>
        <v>0</v>
      </c>
      <c r="G7" s="11">
        <v>13</v>
      </c>
    </row>
    <row r="8" spans="1:7" ht="15.75" x14ac:dyDescent="0.25">
      <c r="A8" s="3" t="s">
        <v>4</v>
      </c>
      <c r="B8" s="4">
        <v>4486.95</v>
      </c>
      <c r="C8" s="4">
        <v>1958.86</v>
      </c>
      <c r="D8" s="5">
        <f>B8-C8</f>
        <v>2528.09</v>
      </c>
      <c r="E8" s="11">
        <v>13.05</v>
      </c>
      <c r="F8" s="13">
        <f t="shared" ref="F8:F13" si="0">D8+E8</f>
        <v>2541.1400000000003</v>
      </c>
      <c r="G8" s="11">
        <v>45</v>
      </c>
    </row>
    <row r="9" spans="1:7" ht="15.75" x14ac:dyDescent="0.25">
      <c r="A9" s="3" t="s">
        <v>17</v>
      </c>
      <c r="B9" s="4">
        <v>1408.53</v>
      </c>
      <c r="C9" s="4">
        <v>376.08</v>
      </c>
      <c r="D9" s="5">
        <f t="shared" ref="D9:D15" si="1">B9-C9</f>
        <v>1032.45</v>
      </c>
      <c r="E9" s="11"/>
      <c r="F9" s="13">
        <f t="shared" si="0"/>
        <v>1032.45</v>
      </c>
      <c r="G9" s="11">
        <v>1</v>
      </c>
    </row>
    <row r="10" spans="1:7" ht="15.75" x14ac:dyDescent="0.25">
      <c r="A10" s="3" t="s">
        <v>11</v>
      </c>
      <c r="B10" s="4">
        <v>2520</v>
      </c>
      <c r="C10" s="4">
        <v>2520</v>
      </c>
      <c r="D10" s="5">
        <f t="shared" si="1"/>
        <v>0</v>
      </c>
      <c r="E10" s="11">
        <v>28.25</v>
      </c>
      <c r="F10" s="13">
        <f t="shared" si="0"/>
        <v>28.25</v>
      </c>
      <c r="G10" s="11">
        <v>9</v>
      </c>
    </row>
    <row r="11" spans="1:7" ht="15.75" x14ac:dyDescent="0.25">
      <c r="A11" s="3" t="s">
        <v>5</v>
      </c>
      <c r="B11" s="4">
        <v>6020</v>
      </c>
      <c r="C11" s="4">
        <v>6020</v>
      </c>
      <c r="D11" s="5">
        <f t="shared" si="1"/>
        <v>0</v>
      </c>
      <c r="E11" s="11"/>
      <c r="F11" s="13">
        <f t="shared" si="0"/>
        <v>0</v>
      </c>
      <c r="G11" s="11">
        <v>2</v>
      </c>
    </row>
    <row r="12" spans="1:7" ht="15.75" x14ac:dyDescent="0.25">
      <c r="A12" s="3" t="s">
        <v>6</v>
      </c>
      <c r="B12" s="4">
        <v>3912.88</v>
      </c>
      <c r="C12" s="4">
        <v>3531.7</v>
      </c>
      <c r="D12" s="5">
        <f t="shared" si="1"/>
        <v>381.18000000000029</v>
      </c>
      <c r="E12" s="11"/>
      <c r="F12" s="13">
        <f t="shared" si="0"/>
        <v>381.18000000000029</v>
      </c>
      <c r="G12" s="11">
        <v>19</v>
      </c>
    </row>
    <row r="13" spans="1:7" ht="15.75" x14ac:dyDescent="0.25">
      <c r="A13" s="3" t="s">
        <v>7</v>
      </c>
      <c r="B13" s="4">
        <v>7134</v>
      </c>
      <c r="C13" s="4">
        <v>7096.45</v>
      </c>
      <c r="D13" s="5">
        <f t="shared" si="1"/>
        <v>37.550000000000182</v>
      </c>
      <c r="E13" s="18">
        <v>4.07</v>
      </c>
      <c r="F13" s="13">
        <f t="shared" si="0"/>
        <v>41.620000000000182</v>
      </c>
      <c r="G13" s="11">
        <v>7</v>
      </c>
    </row>
    <row r="14" spans="1:7" ht="15.75" x14ac:dyDescent="0.25">
      <c r="A14" s="3" t="s">
        <v>8</v>
      </c>
      <c r="B14" s="4">
        <v>16750</v>
      </c>
      <c r="C14" s="4">
        <v>16092.14</v>
      </c>
      <c r="D14" s="5">
        <f t="shared" si="1"/>
        <v>657.86000000000058</v>
      </c>
      <c r="E14" s="18"/>
      <c r="F14" s="13">
        <f>D14+D13+E13</f>
        <v>699.48000000000081</v>
      </c>
      <c r="G14" s="11">
        <v>30</v>
      </c>
    </row>
    <row r="15" spans="1:7" ht="15.75" x14ac:dyDescent="0.25">
      <c r="A15" s="6" t="s">
        <v>9</v>
      </c>
      <c r="B15" s="7">
        <f>SUM(B6:B14)</f>
        <v>103091.91</v>
      </c>
      <c r="C15" s="7">
        <f>SUM(C6:C14)</f>
        <v>91804.78</v>
      </c>
      <c r="D15" s="5">
        <f t="shared" si="1"/>
        <v>11287.130000000005</v>
      </c>
      <c r="E15" s="9"/>
      <c r="F15" s="14">
        <f>D15+E6+E8+E10+E13</f>
        <v>11339.660000000003</v>
      </c>
      <c r="G15" s="11"/>
    </row>
    <row r="16" spans="1:7" ht="15.75" x14ac:dyDescent="0.25">
      <c r="A16" s="3" t="s">
        <v>12</v>
      </c>
      <c r="B16" s="10">
        <v>52.53</v>
      </c>
      <c r="C16" s="11"/>
      <c r="D16" s="11"/>
      <c r="E16" s="10">
        <f>SUM(E6:E15)</f>
        <v>52.53</v>
      </c>
      <c r="F16" s="15">
        <f>B16</f>
        <v>52.53</v>
      </c>
      <c r="G16" s="11"/>
    </row>
    <row r="17" spans="1:7" ht="15.75" x14ac:dyDescent="0.25">
      <c r="A17" s="16" t="s">
        <v>13</v>
      </c>
      <c r="B17" s="12">
        <f>SUM(B15:B16)</f>
        <v>103144.44</v>
      </c>
      <c r="C17" s="12">
        <f>SUM(C15)</f>
        <v>91804.78</v>
      </c>
      <c r="D17" s="17">
        <f>B17-C17</f>
        <v>11339.660000000003</v>
      </c>
      <c r="E17" s="9"/>
      <c r="F17" s="13">
        <f>D17</f>
        <v>11339.660000000003</v>
      </c>
      <c r="G17" s="11"/>
    </row>
  </sheetData>
  <mergeCells count="1">
    <mergeCell ref="E13:E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05-10-2022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mazzilli rosanna</dc:creator>
  <cp:lastModifiedBy>DSGA</cp:lastModifiedBy>
  <cp:lastPrinted>2022-10-05T09:47:24Z</cp:lastPrinted>
  <dcterms:created xsi:type="dcterms:W3CDTF">2018-09-03T12:46:26Z</dcterms:created>
  <dcterms:modified xsi:type="dcterms:W3CDTF">2022-11-08T14:53:37Z</dcterms:modified>
</cp:coreProperties>
</file>